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na\Desktop\"/>
    </mc:Choice>
  </mc:AlternateContent>
  <bookViews>
    <workbookView xWindow="0" yWindow="0" windowWidth="19200" windowHeight="109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M17" i="1" l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<sst xmlns="http://schemas.openxmlformats.org/spreadsheetml/2006/main" count="142" uniqueCount="67">
  <si>
    <t>ПРАЙС-ЛИСТ от 18.09.2019</t>
  </si>
  <si>
    <t>ТМ</t>
  </si>
  <si>
    <t>Наименование</t>
  </si>
  <si>
    <t>Код</t>
  </si>
  <si>
    <t>Артикул</t>
  </si>
  <si>
    <t>Размеры ШТУКИ</t>
  </si>
  <si>
    <t>Кол-во в коробке</t>
  </si>
  <si>
    <t>Кол-во в блоке</t>
  </si>
  <si>
    <t>Мин. отпуск</t>
  </si>
  <si>
    <t>Ставка НДС</t>
  </si>
  <si>
    <t>Отпускная Цена без НДС</t>
  </si>
  <si>
    <t>Отпускная Цена СО СКИДКОЙ без НДС</t>
  </si>
  <si>
    <t>Признак товара для расчета скидок</t>
  </si>
  <si>
    <t>Акция</t>
  </si>
  <si>
    <t>Рекомендуемые розничные цены</t>
  </si>
  <si>
    <t>Минимальные розничные цены</t>
  </si>
  <si>
    <t>Страна</t>
  </si>
  <si>
    <t>Статус</t>
  </si>
  <si>
    <t>Рисунок</t>
  </si>
  <si>
    <t>Производитель</t>
  </si>
  <si>
    <t>Заказ</t>
  </si>
  <si>
    <t>Россия</t>
  </si>
  <si>
    <t>---</t>
  </si>
  <si>
    <t>РОССИЯ</t>
  </si>
  <si>
    <t>Дартс-Ковров</t>
  </si>
  <si>
    <t>Сноуборд детский с облегченными креплениями</t>
  </si>
  <si>
    <t>15343</t>
  </si>
  <si>
    <t>2943-00</t>
  </si>
  <si>
    <t>0х0х0</t>
  </si>
  <si>
    <t>Цикл, ООО, г.Ковров</t>
  </si>
  <si>
    <t>Сноуборд пластиковый с жесткими креплениями</t>
  </si>
  <si>
    <t>15344</t>
  </si>
  <si>
    <t>2158-00</t>
  </si>
  <si>
    <t>Снежный самокат Шустрик</t>
  </si>
  <si>
    <t>15345</t>
  </si>
  <si>
    <t>СД04.00/2929-00</t>
  </si>
  <si>
    <t>Лыжи детские Олимпик-спорт Мишки с палками (66/75)</t>
  </si>
  <si>
    <t>15348</t>
  </si>
  <si>
    <t>330276-00</t>
  </si>
  <si>
    <t>Лыжи детские Олимпик-спорт Снегири с палками (66/75)</t>
  </si>
  <si>
    <t>15349</t>
  </si>
  <si>
    <t>330290-00</t>
  </si>
  <si>
    <t>Лыжи детские Быстрики с палками, Коты (90/90)</t>
  </si>
  <si>
    <t>15350</t>
  </si>
  <si>
    <t>330023-00</t>
  </si>
  <si>
    <t>Лыжи детские Быстрики с палками, Пингвины (90/90)</t>
  </si>
  <si>
    <t>15351</t>
  </si>
  <si>
    <t>330047-00</t>
  </si>
  <si>
    <t>Лыжи подростковые Ski Race с палками 120/95</t>
  </si>
  <si>
    <t>15334</t>
  </si>
  <si>
    <t>5272-00/ЛыжS120</t>
  </si>
  <si>
    <t>21х10х121</t>
  </si>
  <si>
    <t>Лыжи подростковые Ski Race с палками, унив.крепление 140/105</t>
  </si>
  <si>
    <t>15341</t>
  </si>
  <si>
    <t>5296-00/ЛыжS140</t>
  </si>
  <si>
    <t>Лыжи подростковые Ski Race с палками, унив.крепление 150/110</t>
  </si>
  <si>
    <t>15342</t>
  </si>
  <si>
    <t>6385-00/ЛыжS150</t>
  </si>
  <si>
    <t>Лыжи детские Вираж-спорт с палками,пластиковые</t>
  </si>
  <si>
    <t>15310</t>
  </si>
  <si>
    <t>ЛыжВ</t>
  </si>
  <si>
    <t>15х11х100</t>
  </si>
  <si>
    <t>Мини-лыжи Юниор, пластиковые</t>
  </si>
  <si>
    <t>15311</t>
  </si>
  <si>
    <t>МПЛ-104.00</t>
  </si>
  <si>
    <t>10х13,5х50</t>
  </si>
  <si>
    <t>цена базовая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</si>
</sst>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%&quot;"/>
    <numFmt numFmtId="165" formatCode="0.0"/>
  </numFmts>
  <fonts count="3" x14ac:knownFonts="1">
    <font>
      <sz val="8"/>
      <name val="Arial"/>
    </font>
    <font>
      <b/>
      <sz val="10"/>
      <color rgb="FF3366FF"/>
      <name val="Arial"/>
      <family val="2"/>
      <charset val="1"/>
    </font>
    <font>
      <b/>
      <sz val="8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36AC2"/>
        <bgColor auto="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 wrapText="1"/>
    </xf>
    <xf numFmtId="2" fontId="0" fillId="4" borderId="0" xfId="0" applyNumberFormat="1" applyFill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3</xdr:col>
      <xdr:colOff>9525</xdr:colOff>
      <xdr:row>2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19</xdr:col>
      <xdr:colOff>38100</xdr:colOff>
      <xdr:row>5</xdr:row>
      <xdr:rowOff>38100</xdr:rowOff>
    </xdr:from>
    <xdr:to>
      <xdr:col>21</xdr:col>
      <xdr:colOff>0</xdr:colOff>
      <xdr:row>6</xdr:row>
      <xdr:rowOff>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19</xdr:col>
      <xdr:colOff>38100</xdr:colOff>
      <xdr:row>6</xdr:row>
      <xdr:rowOff>38100</xdr:rowOff>
    </xdr:from>
    <xdr:to>
      <xdr:col>21</xdr:col>
      <xdr:colOff>0</xdr:colOff>
      <xdr:row>7</xdr:row>
      <xdr:rowOff>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19</xdr:col>
      <xdr:colOff>38100</xdr:colOff>
      <xdr:row>7</xdr:row>
      <xdr:rowOff>38100</xdr:rowOff>
    </xdr:from>
    <xdr:to>
      <xdr:col>21</xdr:col>
      <xdr:colOff>0</xdr:colOff>
      <xdr:row>8</xdr:row>
      <xdr:rowOff>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19</xdr:col>
      <xdr:colOff>38100</xdr:colOff>
      <xdr:row>8</xdr:row>
      <xdr:rowOff>38100</xdr:rowOff>
    </xdr:from>
    <xdr:to>
      <xdr:col>21</xdr:col>
      <xdr:colOff>0</xdr:colOff>
      <xdr:row>9</xdr:row>
      <xdr:rowOff>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19</xdr:col>
      <xdr:colOff>38100</xdr:colOff>
      <xdr:row>9</xdr:row>
      <xdr:rowOff>38100</xdr:rowOff>
    </xdr:from>
    <xdr:to>
      <xdr:col>21</xdr:col>
      <xdr:colOff>0</xdr:colOff>
      <xdr:row>10</xdr:row>
      <xdr:rowOff>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19</xdr:col>
      <xdr:colOff>38100</xdr:colOff>
      <xdr:row>10</xdr:row>
      <xdr:rowOff>38100</xdr:rowOff>
    </xdr:from>
    <xdr:to>
      <xdr:col>21</xdr:col>
      <xdr:colOff>0</xdr:colOff>
      <xdr:row>11</xdr:row>
      <xdr:rowOff>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19</xdr:col>
      <xdr:colOff>38100</xdr:colOff>
      <xdr:row>11</xdr:row>
      <xdr:rowOff>38100</xdr:rowOff>
    </xdr:from>
    <xdr:to>
      <xdr:col>21</xdr:col>
      <xdr:colOff>0</xdr:colOff>
      <xdr:row>12</xdr:row>
      <xdr:rowOff>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19</xdr:col>
      <xdr:colOff>38100</xdr:colOff>
      <xdr:row>12</xdr:row>
      <xdr:rowOff>38100</xdr:rowOff>
    </xdr:from>
    <xdr:to>
      <xdr:col>21</xdr:col>
      <xdr:colOff>0</xdr:colOff>
      <xdr:row>13</xdr:row>
      <xdr:rowOff>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19</xdr:col>
      <xdr:colOff>38100</xdr:colOff>
      <xdr:row>13</xdr:row>
      <xdr:rowOff>38100</xdr:rowOff>
    </xdr:from>
    <xdr:to>
      <xdr:col>21</xdr:col>
      <xdr:colOff>0</xdr:colOff>
      <xdr:row>14</xdr:row>
      <xdr:rowOff>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19</xdr:col>
      <xdr:colOff>38100</xdr:colOff>
      <xdr:row>14</xdr:row>
      <xdr:rowOff>38100</xdr:rowOff>
    </xdr:from>
    <xdr:to>
      <xdr:col>21</xdr:col>
      <xdr:colOff>0</xdr:colOff>
      <xdr:row>15</xdr:row>
      <xdr:rowOff>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19</xdr:col>
      <xdr:colOff>38100</xdr:colOff>
      <xdr:row>15</xdr:row>
      <xdr:rowOff>38100</xdr:rowOff>
    </xdr:from>
    <xdr:to>
      <xdr:col>21</xdr:col>
      <xdr:colOff>0</xdr:colOff>
      <xdr:row>16</xdr:row>
      <xdr:rowOff>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19</xdr:col>
      <xdr:colOff>38100</xdr:colOff>
      <xdr:row>16</xdr:row>
      <xdr:rowOff>38100</xdr:rowOff>
    </xdr:from>
    <xdr:to>
      <xdr:col>21</xdr:col>
      <xdr:colOff>0</xdr:colOff>
      <xdr:row>17</xdr:row>
      <xdr:rowOff>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19</xdr:col>
      <xdr:colOff>333375</xdr:colOff>
      <xdr:row>0</xdr:row>
      <xdr:rowOff>0</xdr:rowOff>
    </xdr:from>
    <xdr:to>
      <xdr:col>24</xdr:col>
      <xdr:colOff>0</xdr:colOff>
      <xdr:row>2</xdr:row>
      <xdr:rowOff>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17"/>
  <sheetViews>
    <sheetView tabSelected="1" workbookViewId="0">
      <selection activeCell="V9" sqref="V9:W9"/>
    </sheetView>
  </sheetViews>
  <sheetFormatPr defaultColWidth="10.5" defaultRowHeight="11.45" customHeight="1" x14ac:dyDescent="0.2"/>
  <cols>
    <col min="1" max="11" width="11.5" style="1" customWidth="1"/>
    <col min="12" max="13" width="0.1640625" style="1" customWidth="1"/>
    <col min="14" max="14" width="6.83203125" style="1" customWidth="1"/>
    <col min="15" max="16" width="11.5" style="1" hidden="1" customWidth="1"/>
    <col min="17" max="17" width="6.1640625" style="1" customWidth="1"/>
    <col min="18" max="18" width="9.1640625" style="1" customWidth="1"/>
    <col min="19" max="19" width="11.5" style="1" hidden="1" customWidth="1"/>
    <col min="20" max="21" width="9.5" style="1" customWidth="1"/>
    <col min="22" max="24" width="10.5" style="1" customWidth="1"/>
    <col min="25" max="25" width="10.5" style="10" customWidth="1"/>
  </cols>
  <sheetData>
    <row r="1" spans="1:25" ht="11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5" ht="12.95" customHeight="1" x14ac:dyDescent="0.2">
      <c r="A2" s="2"/>
      <c r="B2" s="2"/>
      <c r="C2" s="2"/>
      <c r="D2" s="2"/>
      <c r="E2" s="3" t="s">
        <v>0</v>
      </c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5" ht="14.1" customHeight="1" x14ac:dyDescent="0.2">
      <c r="A3" s="20" t="s">
        <v>1</v>
      </c>
      <c r="B3" s="20" t="s">
        <v>2</v>
      </c>
      <c r="C3" s="20"/>
      <c r="D3" s="20"/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  <c r="M3" s="20" t="s">
        <v>11</v>
      </c>
      <c r="N3" s="13" t="s">
        <v>12</v>
      </c>
      <c r="O3" s="13" t="s">
        <v>13</v>
      </c>
      <c r="P3" s="20" t="s">
        <v>14</v>
      </c>
      <c r="Q3" s="20" t="s">
        <v>15</v>
      </c>
      <c r="R3" s="20" t="s">
        <v>16</v>
      </c>
      <c r="S3" s="13" t="s">
        <v>17</v>
      </c>
      <c r="T3" s="13" t="s">
        <v>18</v>
      </c>
      <c r="U3" s="13"/>
      <c r="V3" s="16" t="s">
        <v>19</v>
      </c>
      <c r="W3" s="16"/>
      <c r="X3" s="20" t="s">
        <v>20</v>
      </c>
      <c r="Y3" s="10" t="s">
        <v>66</v>
      </c>
    </row>
    <row r="4" spans="1:25" ht="14.1" customHeight="1" x14ac:dyDescent="0.2">
      <c r="A4" s="21"/>
      <c r="B4" s="14"/>
      <c r="C4" s="15"/>
      <c r="D4" s="17"/>
      <c r="E4" s="21"/>
      <c r="F4" s="21"/>
      <c r="G4" s="21"/>
      <c r="H4" s="21"/>
      <c r="I4" s="21"/>
      <c r="J4" s="21"/>
      <c r="K4" s="21"/>
      <c r="L4" s="21"/>
      <c r="M4" s="21"/>
      <c r="N4" s="14"/>
      <c r="O4" s="14"/>
      <c r="P4" s="21"/>
      <c r="Q4" s="21"/>
      <c r="R4" s="21"/>
      <c r="S4" s="14"/>
      <c r="T4" s="14"/>
      <c r="U4" s="15"/>
      <c r="V4" s="15"/>
      <c r="W4" s="17"/>
      <c r="X4" s="21"/>
    </row>
    <row r="5" spans="1:25" ht="14.1" customHeight="1" x14ac:dyDescent="0.2">
      <c r="A5" s="22"/>
      <c r="B5" s="23"/>
      <c r="C5" s="18"/>
      <c r="D5" s="19"/>
      <c r="E5" s="22"/>
      <c r="F5" s="22"/>
      <c r="G5" s="22"/>
      <c r="H5" s="22"/>
      <c r="I5" s="22"/>
      <c r="J5" s="22"/>
      <c r="K5" s="22"/>
      <c r="L5" s="22"/>
      <c r="M5" s="22"/>
      <c r="N5" s="14"/>
      <c r="O5" s="14"/>
      <c r="P5" s="22"/>
      <c r="Q5" s="22"/>
      <c r="R5" s="22"/>
      <c r="S5" s="14"/>
      <c r="T5" s="14"/>
      <c r="U5" s="15"/>
      <c r="V5" s="18"/>
      <c r="W5" s="19"/>
      <c r="X5" s="22"/>
    </row>
    <row r="6" spans="1:25" s="1" customFormat="1" ht="68.099999999999994" customHeight="1" x14ac:dyDescent="0.2">
      <c r="A6" s="4" t="s">
        <v>24</v>
      </c>
      <c r="B6" s="11" t="s">
        <v>25</v>
      </c>
      <c r="C6" s="11"/>
      <c r="D6" s="11"/>
      <c r="E6" s="5" t="s">
        <v>26</v>
      </c>
      <c r="F6" s="5" t="s">
        <v>27</v>
      </c>
      <c r="G6" s="5" t="s">
        <v>28</v>
      </c>
      <c r="H6" s="6">
        <v>10</v>
      </c>
      <c r="I6" s="6">
        <v>0</v>
      </c>
      <c r="J6" s="6">
        <v>1</v>
      </c>
      <c r="K6" s="7">
        <v>10</v>
      </c>
      <c r="L6" s="8">
        <v>387.3</v>
      </c>
      <c r="M6" s="4" t="e">
        <f>MAX(ROUND(INT( ROUND(L6*(100-#REF!)/100, 2)*10)/10, 1 ), 0.1)</f>
        <v>#REF!</v>
      </c>
      <c r="N6" s="4" t="s">
        <v>21</v>
      </c>
      <c r="O6" s="4" t="s">
        <v>22</v>
      </c>
      <c r="P6" s="9">
        <v>0</v>
      </c>
      <c r="Q6" s="9">
        <v>0</v>
      </c>
      <c r="R6" s="4" t="s">
        <v>23</v>
      </c>
      <c r="S6" s="4" t="s">
        <v>22</v>
      </c>
      <c r="T6" s="12"/>
      <c r="U6" s="12"/>
      <c r="V6" s="11" t="s">
        <v>29</v>
      </c>
      <c r="W6" s="11"/>
      <c r="X6" s="5"/>
      <c r="Y6" s="10">
        <v>561.79310000000009</v>
      </c>
    </row>
    <row r="7" spans="1:25" s="1" customFormat="1" ht="68.099999999999994" customHeight="1" x14ac:dyDescent="0.2">
      <c r="A7" s="4" t="s">
        <v>24</v>
      </c>
      <c r="B7" s="11" t="s">
        <v>30</v>
      </c>
      <c r="C7" s="11"/>
      <c r="D7" s="11"/>
      <c r="E7" s="5" t="s">
        <v>31</v>
      </c>
      <c r="F7" s="5" t="s">
        <v>32</v>
      </c>
      <c r="G7" s="5" t="s">
        <v>28</v>
      </c>
      <c r="H7" s="6">
        <v>6</v>
      </c>
      <c r="I7" s="6">
        <v>0</v>
      </c>
      <c r="J7" s="6">
        <v>1</v>
      </c>
      <c r="K7" s="7">
        <v>10</v>
      </c>
      <c r="L7" s="8">
        <v>620.29999999999995</v>
      </c>
      <c r="M7" s="4" t="e">
        <f>MAX(ROUND(INT( ROUND(L7*(100-#REF!)/100, 2)*10)/10, 1 ), 0.1)</f>
        <v>#REF!</v>
      </c>
      <c r="N7" s="4" t="s">
        <v>21</v>
      </c>
      <c r="O7" s="4" t="s">
        <v>22</v>
      </c>
      <c r="P7" s="9">
        <v>0</v>
      </c>
      <c r="Q7" s="9">
        <v>0</v>
      </c>
      <c r="R7" s="4" t="s">
        <v>23</v>
      </c>
      <c r="S7" s="4" t="s">
        <v>22</v>
      </c>
      <c r="T7" s="12"/>
      <c r="U7" s="12"/>
      <c r="V7" s="11" t="s">
        <v>29</v>
      </c>
      <c r="W7" s="11"/>
      <c r="X7" s="5"/>
      <c r="Y7" s="10">
        <v>899.76700000000005</v>
      </c>
    </row>
    <row r="8" spans="1:25" s="1" customFormat="1" ht="68.099999999999994" customHeight="1" x14ac:dyDescent="0.2">
      <c r="A8" s="4" t="s">
        <v>24</v>
      </c>
      <c r="B8" s="11" t="s">
        <v>33</v>
      </c>
      <c r="C8" s="11"/>
      <c r="D8" s="11"/>
      <c r="E8" s="5" t="s">
        <v>34</v>
      </c>
      <c r="F8" s="5" t="s">
        <v>35</v>
      </c>
      <c r="G8" s="5" t="s">
        <v>28</v>
      </c>
      <c r="H8" s="6">
        <v>6</v>
      </c>
      <c r="I8" s="6">
        <v>0</v>
      </c>
      <c r="J8" s="6">
        <v>1</v>
      </c>
      <c r="K8" s="7">
        <v>10</v>
      </c>
      <c r="L8" s="8">
        <v>620.29999999999995</v>
      </c>
      <c r="M8" s="4" t="e">
        <f>MAX(ROUND(INT( ROUND(L8*(100-#REF!)/100, 2)*10)/10, 1 ), 0.1)</f>
        <v>#REF!</v>
      </c>
      <c r="N8" s="4" t="s">
        <v>21</v>
      </c>
      <c r="O8" s="4" t="s">
        <v>22</v>
      </c>
      <c r="P8" s="9">
        <v>0</v>
      </c>
      <c r="Q8" s="9">
        <v>0</v>
      </c>
      <c r="R8" s="4" t="s">
        <v>23</v>
      </c>
      <c r="S8" s="4" t="s">
        <v>22</v>
      </c>
      <c r="T8" s="12"/>
      <c r="U8" s="12"/>
      <c r="V8" s="11" t="s">
        <v>29</v>
      </c>
      <c r="W8" s="11"/>
      <c r="X8" s="5"/>
      <c r="Y8" s="10">
        <v>899.76700000000005</v>
      </c>
    </row>
    <row r="9" spans="1:25" s="1" customFormat="1" ht="68.099999999999994" customHeight="1" x14ac:dyDescent="0.2">
      <c r="A9" s="4" t="s">
        <v>24</v>
      </c>
      <c r="B9" s="11" t="s">
        <v>36</v>
      </c>
      <c r="C9" s="11"/>
      <c r="D9" s="11"/>
      <c r="E9" s="5" t="s">
        <v>37</v>
      </c>
      <c r="F9" s="5" t="s">
        <v>38</v>
      </c>
      <c r="G9" s="5" t="s">
        <v>28</v>
      </c>
      <c r="H9" s="6">
        <v>12</v>
      </c>
      <c r="I9" s="6">
        <v>0</v>
      </c>
      <c r="J9" s="6">
        <v>1</v>
      </c>
      <c r="K9" s="7">
        <v>10</v>
      </c>
      <c r="L9" s="8">
        <v>426.1</v>
      </c>
      <c r="M9" s="4" t="e">
        <f>MAX(ROUND(INT( ROUND(L9*(100-#REF!)/100, 2)*10)/10, 1 ), 0.1)</f>
        <v>#REF!</v>
      </c>
      <c r="N9" s="4" t="s">
        <v>21</v>
      </c>
      <c r="O9" s="4" t="s">
        <v>22</v>
      </c>
      <c r="P9" s="9">
        <v>0</v>
      </c>
      <c r="Q9" s="9">
        <v>0</v>
      </c>
      <c r="R9" s="4" t="s">
        <v>23</v>
      </c>
      <c r="S9" s="4" t="s">
        <v>22</v>
      </c>
      <c r="T9" s="12"/>
      <c r="U9" s="12"/>
      <c r="V9" s="11" t="s">
        <v>29</v>
      </c>
      <c r="W9" s="11"/>
      <c r="X9" s="5"/>
      <c r="Y9" s="10">
        <v>618.0933</v>
      </c>
    </row>
    <row r="10" spans="1:25" s="1" customFormat="1" ht="68.099999999999994" customHeight="1" x14ac:dyDescent="0.2">
      <c r="A10" s="4" t="s">
        <v>24</v>
      </c>
      <c r="B10" s="11" t="s">
        <v>39</v>
      </c>
      <c r="C10" s="11"/>
      <c r="D10" s="11"/>
      <c r="E10" s="5" t="s">
        <v>40</v>
      </c>
      <c r="F10" s="5" t="s">
        <v>41</v>
      </c>
      <c r="G10" s="5" t="s">
        <v>28</v>
      </c>
      <c r="H10" s="6">
        <v>12</v>
      </c>
      <c r="I10" s="6">
        <v>0</v>
      </c>
      <c r="J10" s="6">
        <v>1</v>
      </c>
      <c r="K10" s="7">
        <v>10</v>
      </c>
      <c r="L10" s="8">
        <v>426.1</v>
      </c>
      <c r="M10" s="4" t="e">
        <f>MAX(ROUND(INT( ROUND(L10*(100-#REF!)/100, 2)*10)/10, 1 ), 0.1)</f>
        <v>#REF!</v>
      </c>
      <c r="N10" s="4" t="s">
        <v>21</v>
      </c>
      <c r="O10" s="4" t="s">
        <v>22</v>
      </c>
      <c r="P10" s="9">
        <v>0</v>
      </c>
      <c r="Q10" s="9">
        <v>0</v>
      </c>
      <c r="R10" s="4" t="s">
        <v>23</v>
      </c>
      <c r="S10" s="4" t="s">
        <v>22</v>
      </c>
      <c r="T10" s="12"/>
      <c r="U10" s="12"/>
      <c r="V10" s="11" t="s">
        <v>29</v>
      </c>
      <c r="W10" s="11"/>
      <c r="X10" s="5"/>
      <c r="Y10" s="10">
        <v>618.0933</v>
      </c>
    </row>
    <row r="11" spans="1:25" s="1" customFormat="1" ht="68.099999999999994" customHeight="1" x14ac:dyDescent="0.2">
      <c r="A11" s="4" t="s">
        <v>24</v>
      </c>
      <c r="B11" s="11" t="s">
        <v>42</v>
      </c>
      <c r="C11" s="11"/>
      <c r="D11" s="11"/>
      <c r="E11" s="5" t="s">
        <v>43</v>
      </c>
      <c r="F11" s="5" t="s">
        <v>44</v>
      </c>
      <c r="G11" s="5" t="s">
        <v>28</v>
      </c>
      <c r="H11" s="6">
        <v>12</v>
      </c>
      <c r="I11" s="6">
        <v>0</v>
      </c>
      <c r="J11" s="6">
        <v>1</v>
      </c>
      <c r="K11" s="7">
        <v>10</v>
      </c>
      <c r="L11" s="8">
        <v>658.1</v>
      </c>
      <c r="M11" s="4" t="e">
        <f>MAX(ROUND(INT( ROUND(L11*(100-#REF!)/100, 2)*10)/10, 1 ), 0.1)</f>
        <v>#REF!</v>
      </c>
      <c r="N11" s="4" t="s">
        <v>21</v>
      </c>
      <c r="O11" s="4" t="s">
        <v>22</v>
      </c>
      <c r="P11" s="9">
        <v>0</v>
      </c>
      <c r="Q11" s="9">
        <v>0</v>
      </c>
      <c r="R11" s="4" t="s">
        <v>23</v>
      </c>
      <c r="S11" s="4" t="s">
        <v>22</v>
      </c>
      <c r="T11" s="12"/>
      <c r="U11" s="12"/>
      <c r="V11" s="11" t="s">
        <v>29</v>
      </c>
      <c r="W11" s="11"/>
      <c r="X11" s="5"/>
      <c r="Y11" s="10">
        <v>954.68560000000014</v>
      </c>
    </row>
    <row r="12" spans="1:25" s="1" customFormat="1" ht="68.099999999999994" customHeight="1" x14ac:dyDescent="0.2">
      <c r="A12" s="4" t="s">
        <v>24</v>
      </c>
      <c r="B12" s="11" t="s">
        <v>45</v>
      </c>
      <c r="C12" s="11"/>
      <c r="D12" s="11"/>
      <c r="E12" s="5" t="s">
        <v>46</v>
      </c>
      <c r="F12" s="5" t="s">
        <v>47</v>
      </c>
      <c r="G12" s="5" t="s">
        <v>28</v>
      </c>
      <c r="H12" s="6">
        <v>12</v>
      </c>
      <c r="I12" s="6">
        <v>0</v>
      </c>
      <c r="J12" s="6">
        <v>1</v>
      </c>
      <c r="K12" s="7">
        <v>10</v>
      </c>
      <c r="L12" s="8">
        <v>658.1</v>
      </c>
      <c r="M12" s="4" t="e">
        <f>MAX(ROUND(INT( ROUND(L12*(100-#REF!)/100, 2)*10)/10, 1 ), 0.1)</f>
        <v>#REF!</v>
      </c>
      <c r="N12" s="4" t="s">
        <v>21</v>
      </c>
      <c r="O12" s="4" t="s">
        <v>22</v>
      </c>
      <c r="P12" s="9">
        <v>0</v>
      </c>
      <c r="Q12" s="9">
        <v>0</v>
      </c>
      <c r="R12" s="4" t="s">
        <v>23</v>
      </c>
      <c r="S12" s="4" t="s">
        <v>22</v>
      </c>
      <c r="T12" s="12"/>
      <c r="U12" s="12"/>
      <c r="V12" s="11" t="s">
        <v>29</v>
      </c>
      <c r="W12" s="11"/>
      <c r="X12" s="5"/>
      <c r="Y12" s="10">
        <v>954.68560000000014</v>
      </c>
    </row>
    <row r="13" spans="1:25" s="1" customFormat="1" ht="68.099999999999994" customHeight="1" x14ac:dyDescent="0.2">
      <c r="A13" s="4" t="s">
        <v>24</v>
      </c>
      <c r="B13" s="11" t="s">
        <v>48</v>
      </c>
      <c r="C13" s="11"/>
      <c r="D13" s="11"/>
      <c r="E13" s="5" t="s">
        <v>49</v>
      </c>
      <c r="F13" s="5" t="s">
        <v>50</v>
      </c>
      <c r="G13" s="5" t="s">
        <v>51</v>
      </c>
      <c r="H13" s="6">
        <v>6</v>
      </c>
      <c r="I13" s="6">
        <v>0</v>
      </c>
      <c r="J13" s="6">
        <v>1</v>
      </c>
      <c r="K13" s="7">
        <v>20</v>
      </c>
      <c r="L13" s="8">
        <v>876.8</v>
      </c>
      <c r="M13" s="4" t="e">
        <f>MAX(ROUND(INT( ROUND(L13*(100-#REF!)/100, 2)*10)/10, 1 ), 0.1)</f>
        <v>#REF!</v>
      </c>
      <c r="N13" s="4" t="s">
        <v>21</v>
      </c>
      <c r="O13" s="4" t="s">
        <v>22</v>
      </c>
      <c r="P13" s="9">
        <v>0</v>
      </c>
      <c r="Q13" s="9">
        <v>0</v>
      </c>
      <c r="R13" s="4" t="s">
        <v>23</v>
      </c>
      <c r="S13" s="4" t="s">
        <v>22</v>
      </c>
      <c r="T13" s="12"/>
      <c r="U13" s="12"/>
      <c r="V13" s="11" t="s">
        <v>29</v>
      </c>
      <c r="W13" s="11"/>
      <c r="X13" s="5"/>
      <c r="Y13" s="10">
        <v>1387.566</v>
      </c>
    </row>
    <row r="14" spans="1:25" s="1" customFormat="1" ht="68.099999999999994" customHeight="1" x14ac:dyDescent="0.2">
      <c r="A14" s="4" t="s">
        <v>24</v>
      </c>
      <c r="B14" s="11" t="s">
        <v>52</v>
      </c>
      <c r="C14" s="11"/>
      <c r="D14" s="11"/>
      <c r="E14" s="5" t="s">
        <v>53</v>
      </c>
      <c r="F14" s="5" t="s">
        <v>54</v>
      </c>
      <c r="G14" s="5" t="s">
        <v>28</v>
      </c>
      <c r="H14" s="6">
        <v>6</v>
      </c>
      <c r="I14" s="6">
        <v>0</v>
      </c>
      <c r="J14" s="6">
        <v>1</v>
      </c>
      <c r="K14" s="7">
        <v>20</v>
      </c>
      <c r="L14" s="8">
        <v>1019.1</v>
      </c>
      <c r="M14" s="4" t="e">
        <f>MAX(ROUND(INT( ROUND(L14*(100-#REF!)/100, 2)*10)/10, 1 ), 0.1)</f>
        <v>#REF!</v>
      </c>
      <c r="N14" s="4" t="s">
        <v>21</v>
      </c>
      <c r="O14" s="4" t="s">
        <v>22</v>
      </c>
      <c r="P14" s="9">
        <v>0</v>
      </c>
      <c r="Q14" s="9">
        <v>0</v>
      </c>
      <c r="R14" s="4" t="s">
        <v>23</v>
      </c>
      <c r="S14" s="4" t="s">
        <v>22</v>
      </c>
      <c r="T14" s="12"/>
      <c r="U14" s="12"/>
      <c r="V14" s="11" t="s">
        <v>29</v>
      </c>
      <c r="W14" s="11"/>
      <c r="X14" s="5"/>
      <c r="Y14" s="10">
        <v>1612.7040000000002</v>
      </c>
    </row>
    <row r="15" spans="1:25" s="1" customFormat="1" ht="68.099999999999994" customHeight="1" x14ac:dyDescent="0.2">
      <c r="A15" s="4" t="s">
        <v>24</v>
      </c>
      <c r="B15" s="11" t="s">
        <v>55</v>
      </c>
      <c r="C15" s="11"/>
      <c r="D15" s="11"/>
      <c r="E15" s="5" t="s">
        <v>56</v>
      </c>
      <c r="F15" s="5" t="s">
        <v>57</v>
      </c>
      <c r="G15" s="5" t="s">
        <v>28</v>
      </c>
      <c r="H15" s="6">
        <v>6</v>
      </c>
      <c r="I15" s="6">
        <v>0</v>
      </c>
      <c r="J15" s="6">
        <v>1</v>
      </c>
      <c r="K15" s="7">
        <v>20</v>
      </c>
      <c r="L15" s="6">
        <v>1095</v>
      </c>
      <c r="M15" s="4" t="e">
        <f>MAX(ROUND(INT( ROUND(L15*(100-#REF!)/100, 2)*10)/10, 1 ), 0.1)</f>
        <v>#REF!</v>
      </c>
      <c r="N15" s="4" t="s">
        <v>21</v>
      </c>
      <c r="O15" s="4" t="s">
        <v>22</v>
      </c>
      <c r="P15" s="9">
        <v>0</v>
      </c>
      <c r="Q15" s="9">
        <v>0</v>
      </c>
      <c r="R15" s="4" t="s">
        <v>23</v>
      </c>
      <c r="S15" s="4" t="s">
        <v>22</v>
      </c>
      <c r="T15" s="12"/>
      <c r="U15" s="12"/>
      <c r="V15" s="11" t="s">
        <v>29</v>
      </c>
      <c r="W15" s="11"/>
      <c r="X15" s="5"/>
      <c r="Y15" s="10">
        <v>1732.9032</v>
      </c>
    </row>
    <row r="16" spans="1:25" s="1" customFormat="1" ht="68.099999999999994" customHeight="1" x14ac:dyDescent="0.2">
      <c r="A16" s="4" t="s">
        <v>24</v>
      </c>
      <c r="B16" s="11" t="s">
        <v>58</v>
      </c>
      <c r="C16" s="11"/>
      <c r="D16" s="11"/>
      <c r="E16" s="5" t="s">
        <v>59</v>
      </c>
      <c r="F16" s="5" t="s">
        <v>60</v>
      </c>
      <c r="G16" s="5" t="s">
        <v>61</v>
      </c>
      <c r="H16" s="6">
        <v>12</v>
      </c>
      <c r="I16" s="6">
        <v>0</v>
      </c>
      <c r="J16" s="6">
        <v>1</v>
      </c>
      <c r="K16" s="7">
        <v>10</v>
      </c>
      <c r="L16" s="8">
        <v>621.29999999999995</v>
      </c>
      <c r="M16" s="4" t="e">
        <f>MAX(ROUND(INT( ROUND(L16*(100-#REF!)/100, 2)*10)/10, 1 ), 0.1)</f>
        <v>#REF!</v>
      </c>
      <c r="N16" s="4" t="s">
        <v>21</v>
      </c>
      <c r="O16" s="4" t="s">
        <v>22</v>
      </c>
      <c r="P16" s="9">
        <v>0</v>
      </c>
      <c r="Q16" s="9">
        <v>0</v>
      </c>
      <c r="R16" s="4" t="s">
        <v>23</v>
      </c>
      <c r="S16" s="4" t="s">
        <v>22</v>
      </c>
      <c r="T16" s="12"/>
      <c r="U16" s="12"/>
      <c r="V16" s="11" t="s">
        <v>29</v>
      </c>
      <c r="W16" s="11"/>
      <c r="X16" s="5"/>
      <c r="Y16" s="10">
        <v>901.1486000000001</v>
      </c>
    </row>
    <row r="17" spans="1:25" s="1" customFormat="1" ht="68.099999999999994" customHeight="1" x14ac:dyDescent="0.2">
      <c r="A17" s="4" t="s">
        <v>24</v>
      </c>
      <c r="B17" s="11" t="s">
        <v>62</v>
      </c>
      <c r="C17" s="11"/>
      <c r="D17" s="11"/>
      <c r="E17" s="5" t="s">
        <v>63</v>
      </c>
      <c r="F17" s="5" t="s">
        <v>64</v>
      </c>
      <c r="G17" s="5" t="s">
        <v>65</v>
      </c>
      <c r="H17" s="6">
        <v>12</v>
      </c>
      <c r="I17" s="6">
        <v>0</v>
      </c>
      <c r="J17" s="6">
        <v>1</v>
      </c>
      <c r="K17" s="7">
        <v>10</v>
      </c>
      <c r="L17" s="8">
        <v>226.9</v>
      </c>
      <c r="M17" s="4" t="e">
        <f>MAX(ROUND(INT( ROUND(L17*(100-#REF!)/100, 2)*10)/10, 1 ), 0.1)</f>
        <v>#REF!</v>
      </c>
      <c r="N17" s="4" t="s">
        <v>21</v>
      </c>
      <c r="O17" s="4" t="s">
        <v>22</v>
      </c>
      <c r="P17" s="9">
        <v>0</v>
      </c>
      <c r="Q17" s="9">
        <v>0</v>
      </c>
      <c r="R17" s="4" t="s">
        <v>23</v>
      </c>
      <c r="S17" s="4" t="s">
        <v>22</v>
      </c>
      <c r="T17" s="12"/>
      <c r="U17" s="12"/>
      <c r="V17" s="11" t="s">
        <v>29</v>
      </c>
      <c r="W17" s="11"/>
      <c r="X17" s="5"/>
      <c r="Y17" s="10">
        <v>329.1662</v>
      </c>
    </row>
  </sheetData>
  <mergeCells count="56">
    <mergeCell ref="A3:A5"/>
    <mergeCell ref="B3:D5"/>
    <mergeCell ref="E3:E5"/>
    <mergeCell ref="F3:F5"/>
    <mergeCell ref="X3:X5"/>
    <mergeCell ref="N3:N5"/>
    <mergeCell ref="O3:O5"/>
    <mergeCell ref="P3:P5"/>
    <mergeCell ref="Q3:Q5"/>
    <mergeCell ref="R3:R5"/>
    <mergeCell ref="B6:D6"/>
    <mergeCell ref="T6:U6"/>
    <mergeCell ref="V6:W6"/>
    <mergeCell ref="S3:S5"/>
    <mergeCell ref="T3:U5"/>
    <mergeCell ref="V3:W5"/>
    <mergeCell ref="L3:L5"/>
    <mergeCell ref="M3:M5"/>
    <mergeCell ref="G3:G5"/>
    <mergeCell ref="H3:H5"/>
    <mergeCell ref="I3:I5"/>
    <mergeCell ref="J3:J5"/>
    <mergeCell ref="K3:K5"/>
    <mergeCell ref="B7:D7"/>
    <mergeCell ref="T7:U7"/>
    <mergeCell ref="V7:W7"/>
    <mergeCell ref="B8:D8"/>
    <mergeCell ref="T8:U8"/>
    <mergeCell ref="V8:W8"/>
    <mergeCell ref="B9:D9"/>
    <mergeCell ref="T9:U9"/>
    <mergeCell ref="V9:W9"/>
    <mergeCell ref="B10:D10"/>
    <mergeCell ref="T10:U10"/>
    <mergeCell ref="V10:W10"/>
    <mergeCell ref="B11:D11"/>
    <mergeCell ref="T11:U11"/>
    <mergeCell ref="V11:W11"/>
    <mergeCell ref="B12:D12"/>
    <mergeCell ref="T12:U12"/>
    <mergeCell ref="V12:W12"/>
    <mergeCell ref="B15:D15"/>
    <mergeCell ref="T15:U15"/>
    <mergeCell ref="V15:W15"/>
    <mergeCell ref="B13:D13"/>
    <mergeCell ref="T13:U13"/>
    <mergeCell ref="V13:W13"/>
    <mergeCell ref="B14:D14"/>
    <mergeCell ref="T14:U14"/>
    <mergeCell ref="V14:W14"/>
    <mergeCell ref="B16:D16"/>
    <mergeCell ref="T16:U16"/>
    <mergeCell ref="V16:W16"/>
    <mergeCell ref="B17:D17"/>
    <mergeCell ref="T17:U17"/>
    <mergeCell ref="V17:W17"/>
  </mergeCells>
  <pageMargins left="0.75" right="1" top="0.75" bottom="1" header="0.5" footer="0.5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</dc:creator>
  <cp:lastModifiedBy>Janna</cp:lastModifiedBy>
  <dcterms:created xsi:type="dcterms:W3CDTF">2019-09-18T09:00:58Z</dcterms:created>
  <dcterms:modified xsi:type="dcterms:W3CDTF">2019-09-18T09:01:40Z</dcterms:modified>
</cp:coreProperties>
</file>